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上下水道部\下水道課\管理\公営企業関連\4.経営比較分析\180125経営比較分析表（H28決算）\"/>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<sst xmlns="http://schemas.openxmlformats.org/spreadsheetml/2006/main" count="251" uniqueCount="125">
  <si>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</si>
  <si>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</si>
  <si>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</si>
  <si>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</si>
  <si>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</si>
  <si>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</si>
  <si>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</si>
  <si>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</si>
  <si>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</si>
  <si>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</si>
  <si>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</si>
  <si>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</si>
  <si>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</si>
  <si>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</si>
  <si>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</si>
  <si>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</si>
  <si>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</si>
  <si>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</si>
  <si>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</si>
  <si>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</si>
  <si>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</si>
  <si>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</si>
  <si>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</si>
  <si>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</si>
  <si>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</si>
  <si>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</si>
  <si>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</si>
  <si>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</si>
  <si>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</si>
  <si>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</si>
  <si>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</si>
  <si>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</si>
  <si>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</si>
  <si>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</si>
  <si>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</si>
  <si>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</si>
  <si>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</si>
  <si>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</si>
  <si>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</si>
  <si>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</si>
  <si>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</si>
  <si>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</si>
  <si>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</si>
  <si>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</si>
  <si>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</si>
  <si>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</si>
  <si>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</si>
  <si>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</si>
  <si>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</si>
  <si>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</si>
  <si>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</si>
  <si>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</si>
  <si>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</si>
  <si>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</si>
  <si>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</si>
  <si>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</si>
  <si>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</si>
  <si>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</si>
  <si>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</si>
  <si>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</si>
  <si>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</si>
  <si>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</si>
  <si>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</si>
  <si>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</si>
  <si>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</si>
  <si>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</si>
  <si>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</si>
  <si>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</si>
  <si>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</si>
  <si>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</si>
  <si>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</si>
  <si>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</si>
  <si>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</si>
  <si>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</si>
  <si>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</si>
  <si>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</si>
  <si>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</si>
  <si>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</si>
  <si>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</si>
  <si>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</si>
  <si>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</si>
  <si>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</si>
  <si>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</si>
  <si>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</si>
  <si>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</si>
  <si>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</si>
  <si>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</si>
  <si>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</si>
  <si>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</si>
  <si>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</si>
  <si>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</si>
  <si>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</si>
  <si>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</si>
  <si>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</si>
  <si>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</si>
  <si>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</si>
  <si>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</si>
  <si>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</si>
  <si>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</si>
  <si>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</si>
  <si>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</si>
  <si>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</si>
  <si>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</si>
  <si>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</si>
  <si>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</si>
  <si>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</si>
  <si>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</si>
  <si>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</si>
  <si>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</si>
  <si>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</si>
  <si>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</si>
  <si>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</si>
  <si>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</si>
  <si>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</si>
  <si>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</si>
  <si>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</si>
  <si>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</si>
  <si>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</si>
  <si>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</si>
  <si>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</si>
  <si>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</si>
  <si>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</si>
  <si>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・法定耐用年数が近付いている浄化槽もあり、今後は改修計画の検討をしていく必要がある。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phoneticPr fontId="4"/>
  </si>
  <si>
    <t>・将来的に有収水量の大幅な増加は見込めないため、維持管理費の節減や料金体系の見直しにより経営の健全化を図っていく必要がある。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64" eb="66">
      <t>キギョウ</t>
    </rPh>
    <rPh sb="66" eb="68">
      <t>カイケイ</t>
    </rPh>
    <rPh sb="68" eb="69">
      <t>カ</t>
    </rPh>
    <rPh sb="71" eb="73">
      <t>トリクミ</t>
    </rPh>
    <rPh sb="74" eb="75">
      <t>スス</t>
    </rPh>
    <rPh sb="77" eb="79">
      <t>ケイエイ</t>
    </rPh>
    <rPh sb="80" eb="82">
      <t>シサン</t>
    </rPh>
    <rPh sb="82" eb="84">
      <t>ジョウキョウ</t>
    </rPh>
    <rPh sb="85" eb="87">
      <t>テキカク</t>
    </rPh>
    <rPh sb="88" eb="90">
      <t>ハアク</t>
    </rPh>
    <rPh sb="91" eb="93">
      <t>テキセツ</t>
    </rPh>
    <rPh sb="94" eb="96">
      <t>ケイエイ</t>
    </rPh>
    <rPh sb="96" eb="98">
      <t>センリャク</t>
    </rPh>
    <rPh sb="99" eb="100">
      <t>ム</t>
    </rPh>
    <rPh sb="102" eb="104">
      <t>トリクミ</t>
    </rPh>
    <rPh sb="109" eb="11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</si>
  <si>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・28年度には繰入基準の適正計上に取り組み、汚水処理原価の低減につなげた。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81" eb="183">
      <t>キギョウ</t>
    </rPh>
    <rPh sb="183" eb="184">
      <t>サイ</t>
    </rPh>
    <rPh sb="184" eb="186">
      <t>ザンダカ</t>
    </rPh>
    <rPh sb="187" eb="189">
      <t>ゲンショウ</t>
    </rPh>
    <rPh sb="189" eb="19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</si>
</sst>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4-49A4-B553-E4681402CBB7}"/>
            </c:ext>
          </c:extLst>
        </c:ser>
        <c:dLbls>
          <c:showLegendKey val="0"/>
          <c:showVal val="0"/>
          <c:showCatName val="0"/>
          <c:showSerName val="0"/>
          <c:showPercent val="0"/>
          <c:showBubbleSize val="0"/>
        </c:dLbls>
        <c:gapWidth val="150"/>
        <c:axId val="100165888"/>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54-49A4-B553-E4681402CBB7}"/>
            </c:ext>
          </c:extLst>
        </c:ser>
        <c:dLbls>
          <c:showLegendKey val="0"/>
          <c:showVal val="0"/>
          <c:showCatName val="0"/>
          <c:showSerName val="0"/>
          <c:showPercent val="0"/>
          <c:showBubbleSize val="0"/>
        </c:dLbls>
        <c:marker val="1"/>
        <c:smooth val="0"/>
        <c:axId val="100165888"/>
        <c:axId val="100303232"/>
      </c:lineChart>
      <c:dateAx>
        <c:axId val="100165888"/>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68.86</c:v>
                </c:pt>
                <c:pt idx="1">
                  <c:v>66.55</c:v>
                </c:pt>
                <c:pt idx="2">
                  <c:v>65.06</c:v>
                </c:pt>
                <c:pt idx="3">
                  <c:v>68.31</c:v>
                </c:pt>
                <c:pt idx="4">
                  <c:v>84.69</c:v>
                </c:pt>
              </c:numCache>
            </c:numRef>
          </c:val>
          <c:extLst>
            <c:ext xmlns:c16="http://schemas.microsoft.com/office/drawing/2014/chart" uri="{C3380CC4-5D6E-409C-BE32-E72D297353CC}">
              <c16:uniqueId val="{00000000-E026-4EF0-86B0-0EF1A8096361}"/>
            </c:ext>
          </c:extLst>
        </c:ser>
        <c:dLbls>
          <c:showLegendKey val="0"/>
          <c:showVal val="0"/>
          <c:showCatName val="0"/>
          <c:showSerName val="0"/>
          <c:showPercent val="0"/>
          <c:showBubbleSize val="0"/>
        </c:dLbls>
        <c:gapWidth val="150"/>
        <c:axId val="9047436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6-4EF0-86B0-0EF1A8096361}"/>
            </c:ext>
          </c:extLst>
        </c:ser>
        <c:dLbls>
          <c:showLegendKey val="0"/>
          <c:showVal val="0"/>
          <c:showCatName val="0"/>
          <c:showSerName val="0"/>
          <c:showPercent val="0"/>
          <c:showBubbleSize val="0"/>
        </c:dLbls>
        <c:marker val="1"/>
        <c:smooth val="0"/>
        <c:axId val="90474368"/>
        <c:axId val="100216832"/>
      </c:lineChart>
      <c:dateAx>
        <c:axId val="9047436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9-459D-AF7B-19A34E09D13A}"/>
            </c:ext>
          </c:extLst>
        </c:ser>
        <c:dLbls>
          <c:showLegendKey val="0"/>
          <c:showVal val="0"/>
          <c:showCatName val="0"/>
          <c:showSerName val="0"/>
          <c:showPercent val="0"/>
          <c:showBubbleSize val="0"/>
        </c:dLbls>
        <c:gapWidth val="150"/>
        <c:axId val="100267520"/>
        <c:axId val="10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9-459D-AF7B-19A34E09D13A}"/>
            </c:ext>
          </c:extLst>
        </c:ser>
        <c:dLbls>
          <c:showLegendKey val="0"/>
          <c:showVal val="0"/>
          <c:showCatName val="0"/>
          <c:showSerName val="0"/>
          <c:showPercent val="0"/>
          <c:showBubbleSize val="0"/>
        </c:dLbls>
        <c:marker val="1"/>
        <c:smooth val="0"/>
        <c:axId val="100267520"/>
        <c:axId val="100269440"/>
      </c:lineChart>
      <c:dateAx>
        <c:axId val="100267520"/>
        <c:scaling>
          <c:orientation val="minMax"/>
        </c:scaling>
        <c:delete val="1"/>
        <c:axPos val="b"/>
        <c:numFmt formatCode="ge" sourceLinked="1"/>
        <c:majorTickMark val="none"/>
        <c:minorTickMark val="none"/>
        <c:tickLblPos val="none"/>
        <c:crossAx val="100269440"/>
        <c:crosses val="autoZero"/>
        <c:auto val="1"/>
        <c:lblOffset val="100"/>
        <c:baseTimeUnit val="years"/>
      </c:dateAx>
      <c:valAx>
        <c:axId val="100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5-45C2-A9D4-DAB7AED64DB2}"/>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5-45C2-A9D4-DAB7AED64DB2}"/>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4-45B2-BD40-03478A26CF0C}"/>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4-45B2-BD40-03478A26CF0C}"/>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1-4AB9-95A7-06ACB010CB2D}"/>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1-4AB9-95A7-06ACB010CB2D}"/>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1026.8800000000001</c:v>
                </c:pt>
                <c:pt idx="1">
                  <c:v>1061.69</c:v>
                </c:pt>
                <c:pt idx="2">
                  <c:v>1026.47</c:v>
                </c:pt>
                <c:pt idx="3">
                  <c:v>938.5</c:v>
                </c:pt>
                <c:pt idx="4">
                  <c:v>943.12</c:v>
                </c:pt>
              </c:numCache>
            </c:numRef>
          </c:val>
          <c:extLst>
            <c:ext xmlns:c16="http://schemas.microsoft.com/office/drawing/2014/chart" uri="{C3380CC4-5D6E-409C-BE32-E72D297353CC}">
              <c16:uniqueId val="{00000000-3AD2-4CA1-9B5D-18DE22CC1D19}"/>
            </c:ext>
          </c:extLst>
        </c:ser>
        <c:dLbls>
          <c:showLegendKey val="0"/>
          <c:showVal val="0"/>
          <c:showCatName val="0"/>
          <c:showSerName val="0"/>
          <c:showPercent val="0"/>
          <c:showBubbleSize val="0"/>
        </c:dLbls>
        <c:gapWidth val="150"/>
        <c:axId val="118706560"/>
        <c:axId val="118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extLst>
            <c:ext xmlns:c16="http://schemas.microsoft.com/office/drawing/2014/chart" uri="{C3380CC4-5D6E-409C-BE32-E72D297353CC}">
              <c16:uniqueId val="{00000001-3AD2-4CA1-9B5D-18DE22CC1D19}"/>
            </c:ext>
          </c:extLst>
        </c:ser>
        <c:dLbls>
          <c:showLegendKey val="0"/>
          <c:showVal val="0"/>
          <c:showCatName val="0"/>
          <c:showSerName val="0"/>
          <c:showPercent val="0"/>
          <c:showBubbleSize val="0"/>
        </c:dLbls>
        <c:marker val="1"/>
        <c:smooth val="0"/>
        <c:axId val="118706560"/>
        <c:axId val="118708480"/>
      </c:lineChart>
      <c:dateAx>
        <c:axId val="118706560"/>
        <c:scaling>
          <c:orientation val="minMax"/>
        </c:scaling>
        <c:delete val="1"/>
        <c:axPos val="b"/>
        <c:numFmt formatCode="ge" sourceLinked="1"/>
        <c:majorTickMark val="none"/>
        <c:minorTickMark val="none"/>
        <c:tickLblPos val="none"/>
        <c:crossAx val="118708480"/>
        <c:crosses val="autoZero"/>
        <c:auto val="1"/>
        <c:lblOffset val="100"/>
        <c:baseTimeUnit val="years"/>
      </c:dateAx>
      <c:valAx>
        <c:axId val="1187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55.1</c:v>
                </c:pt>
                <c:pt idx="1">
                  <c:v>50.85</c:v>
                </c:pt>
                <c:pt idx="2">
                  <c:v>48.08</c:v>
                </c:pt>
                <c:pt idx="3">
                  <c:v>45.49</c:v>
                </c:pt>
                <c:pt idx="4">
                  <c:v>69.86</c:v>
                </c:pt>
              </c:numCache>
            </c:numRef>
          </c:val>
          <c:extLst>
            <c:ext xmlns:c16="http://schemas.microsoft.com/office/drawing/2014/chart" uri="{C3380CC4-5D6E-409C-BE32-E72D297353CC}">
              <c16:uniqueId val="{00000000-A265-4DD7-AF4E-6B21C64790C5}"/>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extLst>
            <c:ext xmlns:c16="http://schemas.microsoft.com/office/drawing/2014/chart" uri="{C3380CC4-5D6E-409C-BE32-E72D297353CC}">
              <c16:uniqueId val="{00000001-A265-4DD7-AF4E-6B21C64790C5}"/>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339.25</c:v>
                </c:pt>
                <c:pt idx="1">
                  <c:v>358.17</c:v>
                </c:pt>
                <c:pt idx="2">
                  <c:v>388.53</c:v>
                </c:pt>
                <c:pt idx="3">
                  <c:v>413.44</c:v>
                </c:pt>
                <c:pt idx="4">
                  <c:v>270.14</c:v>
                </c:pt>
              </c:numCache>
            </c:numRef>
          </c:val>
          <c:extLst>
            <c:ext xmlns:c16="http://schemas.microsoft.com/office/drawing/2014/chart" uri="{C3380CC4-5D6E-409C-BE32-E72D297353CC}">
              <c16:uniqueId val="{00000000-BCFD-4022-A0D1-DA14C1C8A439}"/>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extLst>
            <c:ext xmlns:c16="http://schemas.microsoft.com/office/drawing/2014/chart" uri="{C3380CC4-5D6E-409C-BE32-E72D297353CC}">
              <c16:uniqueId val="{00000001-BCFD-4022-A0D1-DA14C1C8A439}"/>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48.44</c:v>
                </c:pt>
                <c:pt idx="1">
                  <c:v>46.09</c:v>
                </c:pt>
                <c:pt idx="2">
                  <c:v>44.53</c:v>
                </c:pt>
                <c:pt idx="3">
                  <c:v>44.53</c:v>
                </c:pt>
                <c:pt idx="4">
                  <c:v>43.75</c:v>
                </c:pt>
              </c:numCache>
            </c:numRef>
          </c:val>
          <c:extLst>
            <c:ext xmlns:c16="http://schemas.microsoft.com/office/drawing/2014/chart" uri="{C3380CC4-5D6E-409C-BE32-E72D297353CC}">
              <c16:uniqueId val="{00000000-C497-4657-A533-F7A5C36DDC99}"/>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extLst>
            <c:ext xmlns:c16="http://schemas.microsoft.com/office/drawing/2014/chart" uri="{C3380CC4-5D6E-409C-BE32-E72D297353CC}">
              <c16:uniqueId val="{00000001-C497-4657-A533-F7A5C36DDC99}"/>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93.56</c:v>
                </c:pt>
                <c:pt idx="1">
                  <c:v>94.41</c:v>
                </c:pt>
                <c:pt idx="2">
                  <c:v>93.75</c:v>
                </c:pt>
                <c:pt idx="3">
                  <c:v>93.68</c:v>
                </c:pt>
                <c:pt idx="4">
                  <c:v>94.89</c:v>
                </c:pt>
              </c:numCache>
            </c:numRef>
          </c:val>
          <c:extLst>
            <c:ext xmlns:c16="http://schemas.microsoft.com/office/drawing/2014/chart" uri="{C3380CC4-5D6E-409C-BE32-E72D297353CC}">
              <c16:uniqueId val="{00000000-E872-4D8A-A92E-3E7B7D9DBF88}"/>
            </c:ext>
          </c:extLst>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extLst>
            <c:ext xmlns:c16="http://schemas.microsoft.com/office/drawing/2014/chart" uri="{C3380CC4-5D6E-409C-BE32-E72D297353CC}">
              <c16:uniqueId val="{00000001-E872-4D8A-A92E-3E7B7D9DBF88}"/>
            </c:ext>
          </c:extLst>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121</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0.69</v>
      </c>
      <c r="Q10" s="66"/>
      <c r="R10" s="66"/>
      <c r="S10" s="66"/>
      <c r="T10" s="66"/>
      <c r="U10" s="66"/>
      <c r="V10" s="66"/>
      <c r="W10" s="66">
        <f>データ!Q6</f>
        <v>100</v>
      </c>
      <c r="X10" s="66"/>
      <c r="Y10" s="66"/>
      <c r="Z10" s="66"/>
      <c r="AA10" s="66"/>
      <c r="AB10" s="66"/>
      <c r="AC10" s="66"/>
      <c r="AD10" s="67">
        <f>データ!R6</f>
        <v>3344</v>
      </c>
      <c r="AE10" s="67"/>
      <c r="AF10" s="67"/>
      <c r="AG10" s="67"/>
      <c r="AH10" s="67"/>
      <c r="AI10" s="67"/>
      <c r="AJ10" s="67"/>
      <c r="AK10" s="2"/>
      <c r="AL10" s="67">
        <f>データ!V6</f>
        <v>274</v>
      </c>
      <c r="AM10" s="67"/>
      <c r="AN10" s="67"/>
      <c r="AO10" s="67"/>
      <c r="AP10" s="67"/>
      <c r="AQ10" s="67"/>
      <c r="AR10" s="67"/>
      <c r="AS10" s="67"/>
      <c r="AT10" s="66">
        <f>データ!W6</f>
        <v>0.03</v>
      </c>
      <c r="AU10" s="66"/>
      <c r="AV10" s="66"/>
      <c r="AW10" s="66"/>
      <c r="AX10" s="66"/>
      <c r="AY10" s="66"/>
      <c r="AZ10" s="66"/>
      <c r="BA10" s="66"/>
      <c r="BB10" s="66">
        <f>データ!X6</f>
        <v>9133.33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18</v>
      </c>
      <c r="F6" s="33">
        <f t="shared" si="3"/>
        <v>1</v>
      </c>
      <c r="G6" s="33">
        <f t="shared" si="3"/>
        <v>0</v>
      </c>
      <c r="H6" s="33" t="str">
        <f t="shared" si="3"/>
        <v>島根県　安来市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0.69</v>
      </c>
      <c r="Q6" s="34">
        <f t="shared" si="3"/>
        <v>100</v>
      </c>
      <c r="R6" s="34">
        <f t="shared" si="3"/>
        <v>3344</v>
      </c>
      <c r="S6" s="34">
        <f t="shared" si="3"/>
        <v>39935</v>
      </c>
      <c r="T6" s="34">
        <f t="shared" si="3"/>
        <v>420.93</v>
      </c>
      <c r="U6" s="34">
        <f t="shared" si="3"/>
        <v>94.87</v>
      </c>
      <c r="V6" s="34">
        <f t="shared" si="3"/>
        <v>274</v>
      </c>
      <c r="W6" s="34">
        <f t="shared" si="3"/>
        <v>0.03</v>
      </c>
      <c r="X6" s="34">
        <f t="shared" si="3"/>
        <v>9133.33</v>
      </c>
      <c r="Y6" s="35">
        <f>IF(Y7="",NA(),Y7)</f>
        <v>68.86</v>
      </c>
      <c r="Z6" s="35">
        <f t="shared" ref="Z6:AH6" si="4">IF(Z7="",NA(),Z7)</f>
        <v>66.55</v>
      </c>
      <c r="AA6" s="35">
        <f t="shared" si="4"/>
        <v>65.06</v>
      </c>
      <c r="AB6" s="35">
        <f t="shared" si="4"/>
        <v>68.31</v>
      </c>
      <c r="AC6" s="35">
        <f t="shared" si="4"/>
        <v>84.69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1026.8800000000001</v>
      </c>
      <c r="BG6" s="35">
        <f t="shared" ref="BG6:BO6" si="7">IF(BG7="",NA(),BG7)</f>
        <v>1061.69</v>
      </c>
      <c r="BH6" s="35">
        <f t="shared" si="7"/>
        <v>1026.47</v>
      </c>
      <c r="BI6" s="35">
        <f t="shared" si="7"/>
        <v>938.5</v>
      </c>
      <c r="BJ6" s="35">
        <f t="shared" si="7"/>
        <v>943.12</v>
      </c>
      <c r="BK6" s="35">
        <f t="shared" si="7"/>
        <v>825.66</v>
      </c>
      <c r="BL6" s="35">
        <f t="shared" si="7"/>
        <v>799.41</v>
      </c>
      <c r="BM6" s="35">
        <f t="shared" si="7"/>
        <v>701.33</v>
      </c>
      <c r="BN6" s="35">
        <f t="shared" si="7"/>
        <v>663.76</v>
      </c>
      <c r="BO6" s="35">
        <f t="shared" si="7"/>
        <v>566.35</v>
      </c>
      <c r="BP6" s="34" t="str">
        <f>IF(BP7="","",IF(BP7="-","【-】","【"&amp;SUBSTITUTE(TEXT(BP7,"#,##0.00"),"-","△")&amp;"】"))</f>
        <v>【559.52】</v>
      </c>
      <c r="BQ6" s="35">
        <f>IF(BQ7="",NA(),BQ7)</f>
        <v>55.1</v>
      </c>
      <c r="BR6" s="35">
        <f t="shared" ref="BR6:BZ6" si="8">IF(BR7="",NA(),BR7)</f>
        <v>50.85</v>
      </c>
      <c r="BS6" s="35">
        <f t="shared" si="8"/>
        <v>48.08</v>
      </c>
      <c r="BT6" s="35">
        <f t="shared" si="8"/>
        <v>45.49</v>
      </c>
      <c r="BU6" s="35">
        <f t="shared" si="8"/>
        <v>69.86</v>
      </c>
      <c r="BV6" s="35">
        <f t="shared" si="8"/>
        <v>53.57</v>
      </c>
      <c r="BW6" s="35">
        <f t="shared" si="8"/>
        <v>51.57</v>
      </c>
      <c r="BX6" s="35">
        <f t="shared" si="8"/>
        <v>53.48</v>
      </c>
      <c r="BY6" s="35">
        <f t="shared" si="8"/>
        <v>53.76</v>
      </c>
      <c r="BZ6" s="35">
        <f t="shared" si="8"/>
        <v>52.27</v>
      </c>
      <c r="CA6" s="34" t="str">
        <f>IF(CA7="","",IF(CA7="-","【-】","【"&amp;SUBSTITUTE(TEXT(CA7,"#,##0.00"),"-","△")&amp;"】"))</f>
        <v>【52.20】</v>
      </c>
      <c r="CB6" s="35">
        <f>IF(CB7="",NA(),CB7)</f>
        <v>339.25</v>
      </c>
      <c r="CC6" s="35">
        <f t="shared" ref="CC6:CK6" si="9">IF(CC7="",NA(),CC7)</f>
        <v>358.17</v>
      </c>
      <c r="CD6" s="35">
        <f t="shared" si="9"/>
        <v>388.53</v>
      </c>
      <c r="CE6" s="35">
        <f t="shared" si="9"/>
        <v>413.44</v>
      </c>
      <c r="CF6" s="35">
        <f t="shared" si="9"/>
        <v>270.14</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48.44</v>
      </c>
      <c r="CN6" s="35">
        <f t="shared" ref="CN6:CV6" si="10">IF(CN7="",NA(),CN7)</f>
        <v>46.09</v>
      </c>
      <c r="CO6" s="35">
        <f t="shared" si="10"/>
        <v>44.53</v>
      </c>
      <c r="CP6" s="35">
        <f t="shared" si="10"/>
        <v>44.53</v>
      </c>
      <c r="CQ6" s="35">
        <f t="shared" si="10"/>
        <v>43.75</v>
      </c>
      <c r="CR6" s="35">
        <f t="shared" si="10"/>
        <v>45.33</v>
      </c>
      <c r="CS6" s="35">
        <f t="shared" si="10"/>
        <v>48.69</v>
      </c>
      <c r="CT6" s="35">
        <f t="shared" si="10"/>
        <v>52.52</v>
      </c>
      <c r="CU6" s="35">
        <f t="shared" si="10"/>
        <v>54.14</v>
      </c>
      <c r="CV6" s="35">
        <f t="shared" si="10"/>
        <v>132.99</v>
      </c>
      <c r="CW6" s="34" t="str">
        <f>IF(CW7="","",IF(CW7="-","【-】","【"&amp;SUBSTITUTE(TEXT(CW7,"#,##0.00"),"-","△")&amp;"】"))</f>
        <v>【122.90】</v>
      </c>
      <c r="CX6" s="35">
        <f>IF(CX7="",NA(),CX7)</f>
        <v>93.56</v>
      </c>
      <c r="CY6" s="35">
        <f t="shared" ref="CY6:DG6" si="11">IF(CY7="",NA(),CY7)</f>
        <v>94.41</v>
      </c>
      <c r="CZ6" s="35">
        <f t="shared" si="11"/>
        <v>93.75</v>
      </c>
      <c r="DA6" s="35">
        <f t="shared" si="11"/>
        <v>93.68</v>
      </c>
      <c r="DB6" s="35">
        <f t="shared" si="11"/>
        <v>94.89</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322067</v>
      </c>
      <c r="D7" s="37">
        <v>47</v>
      </c>
      <c r="E7" s="37">
        <v>18</v>
      </c>
      <c r="F7" s="37">
        <v>1</v>
      </c>
      <c r="G7" s="37">
        <v>0</v>
      </c>
      <c r="H7" s="37" t="s">
        <v>109</v>
      </c>
      <c r="I7" s="37" t="s">
        <v>110</v>
      </c>
      <c r="J7" s="37" t="s">
        <v>111</v>
      </c>
      <c r="K7" s="37" t="s">
        <v>112</v>
      </c>
      <c r="L7" s="37" t="s">
        <v>113</v>
      </c>
      <c r="M7" s="37"/>
      <c r="N7" s="38" t="s">
        <v>114</v>
      </c>
      <c r="O7" s="38" t="s">
        <v>115</v>
      </c>
      <c r="P7" s="38">
        <v>0.69</v>
      </c>
      <c r="Q7" s="38">
        <v>100</v>
      </c>
      <c r="R7" s="38">
        <v>3344</v>
      </c>
      <c r="S7" s="38">
        <v>39935</v>
      </c>
      <c r="T7" s="38">
        <v>420.93</v>
      </c>
      <c r="U7" s="38">
        <v>94.87</v>
      </c>
      <c r="V7" s="38">
        <v>274</v>
      </c>
      <c r="W7" s="38">
        <v>0.03</v>
      </c>
      <c r="X7" s="38">
        <v>9133.33</v>
      </c>
      <c r="Y7" s="38">
        <v>68.86</v>
      </c>
      <c r="Z7" s="38">
        <v>66.55</v>
      </c>
      <c r="AA7" s="38">
        <v>65.06</v>
      </c>
      <c r="AB7" s="38">
        <v>68.31</v>
      </c>
      <c r="AC7" s="38">
        <v>84.69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1026.8800000000001</v>
      </c>
      <c r="BG7" s="38">
        <v>1061.69</v>
      </c>
      <c r="BH7" s="38">
        <v>1026.47</v>
      </c>
      <c r="BI7" s="38">
        <v>938.5</v>
      </c>
      <c r="BJ7" s="38">
        <v>943.12</v>
      </c>
      <c r="BK7" s="38">
        <v>825.66</v>
      </c>
      <c r="BL7" s="38">
        <v>799.41</v>
      </c>
      <c r="BM7" s="38">
        <v>701.33</v>
      </c>
      <c r="BN7" s="38">
        <v>663.76</v>
      </c>
      <c r="BO7" s="38">
        <v>566.35</v>
      </c>
      <c r="BP7" s="38">
        <v>559.52</v>
      </c>
      <c r="BQ7" s="38">
        <v>55.1</v>
      </c>
      <c r="BR7" s="38">
        <v>50.85</v>
      </c>
      <c r="BS7" s="38">
        <v>48.08</v>
      </c>
      <c r="BT7" s="38">
        <v>45.49</v>
      </c>
      <c r="BU7" s="38">
        <v>69.86</v>
      </c>
      <c r="BV7" s="38">
        <v>53.57</v>
      </c>
      <c r="BW7" s="38">
        <v>51.57</v>
      </c>
      <c r="BX7" s="38">
        <v>53.48</v>
      </c>
      <c r="BY7" s="38">
        <v>53.76</v>
      </c>
      <c r="BZ7" s="38">
        <v>52.27</v>
      </c>
      <c r="CA7" s="38">
        <v>52.2</v>
      </c>
      <c r="CB7" s="38">
        <v>339.25</v>
      </c>
      <c r="CC7" s="38">
        <v>358.17</v>
      </c>
      <c r="CD7" s="38">
        <v>388.53</v>
      </c>
      <c r="CE7" s="38">
        <v>413.44</v>
      </c>
      <c r="CF7" s="38">
        <v>270.14</v>
      </c>
      <c r="CG7" s="38">
        <v>275.01</v>
      </c>
      <c r="CH7" s="38">
        <v>282.5</v>
      </c>
      <c r="CI7" s="38">
        <v>277.29000000000002</v>
      </c>
      <c r="CJ7" s="38">
        <v>275.25</v>
      </c>
      <c r="CK7" s="38">
        <v>291.01</v>
      </c>
      <c r="CL7" s="38">
        <v>295.2</v>
      </c>
      <c r="CM7" s="38">
        <v>48.44</v>
      </c>
      <c r="CN7" s="38">
        <v>46.09</v>
      </c>
      <c r="CO7" s="38">
        <v>44.53</v>
      </c>
      <c r="CP7" s="38">
        <v>44.53</v>
      </c>
      <c r="CQ7" s="38">
        <v>43.75</v>
      </c>
      <c r="CR7" s="38">
        <v>45.33</v>
      </c>
      <c r="CS7" s="38">
        <v>48.69</v>
      </c>
      <c r="CT7" s="38">
        <v>52.52</v>
      </c>
      <c r="CU7" s="38">
        <v>54.14</v>
      </c>
      <c r="CV7" s="38">
        <v>132.99</v>
      </c>
      <c r="CW7" s="38">
        <v>122.9</v>
      </c>
      <c r="CX7" s="38">
        <v>93.56</v>
      </c>
      <c r="CY7" s="38">
        <v>94.41</v>
      </c>
      <c r="CZ7" s="38">
        <v>93.75</v>
      </c>
      <c r="DA7" s="38">
        <v>93.68</v>
      </c>
      <c r="DB7" s="38">
        <v>94.89</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俊之</cp:lastModifiedBy>
  <cp:lastPrinted>2018-01-26T04:21:58Z</cp:lastPrinted>
  <dcterms:created xsi:type="dcterms:W3CDTF">2017-12-25T02:43:55Z</dcterms:created>
  <dcterms:modified xsi:type="dcterms:W3CDTF">2018-01-26T04:22:00Z</dcterms:modified>
  <cp:category/>
</cp:coreProperties>
</file>